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Verbandsmanagement\Geschäftsstellen\Sekretariate\V01 - Maler + Gipser BL - V\Projekte\GAV\2025\"/>
    </mc:Choice>
  </mc:AlternateContent>
  <xr:revisionPtr revIDLastSave="0" documentId="13_ncr:1_{7376A8BD-4DA6-4ED3-A0CC-18950831171C}" xr6:coauthVersionLast="36" xr6:coauthVersionMax="36" xr10:uidLastSave="{00000000-0000-0000-0000-000000000000}"/>
  <bookViews>
    <workbookView xWindow="600" yWindow="30" windowWidth="23720" windowHeight="12080" xr2:uid="{00000000-000D-0000-FFFF-FFFF00000000}"/>
  </bookViews>
  <sheets>
    <sheet name="Stundenkontrolle 2025" sheetId="1" r:id="rId1"/>
    <sheet name="Tabelle2" sheetId="2" r:id="rId2"/>
    <sheet name="Tabelle3" sheetId="3" r:id="rId3"/>
  </sheets>
  <calcPr calcId="191029"/>
</workbook>
</file>

<file path=xl/calcChain.xml><?xml version="1.0" encoding="utf-8"?>
<calcChain xmlns="http://schemas.openxmlformats.org/spreadsheetml/2006/main">
  <c r="N16" i="1" l="1"/>
  <c r="N15" i="1"/>
  <c r="N13" i="1"/>
  <c r="N14" i="1"/>
  <c r="N17" i="1"/>
  <c r="N18" i="1"/>
  <c r="N19" i="1"/>
  <c r="N20" i="1"/>
  <c r="N21" i="1"/>
  <c r="N22" i="1"/>
  <c r="N23" i="1"/>
  <c r="N12" i="1"/>
  <c r="H12" i="1" l="1"/>
  <c r="I12" i="1" s="1"/>
  <c r="K12" i="1" s="1"/>
  <c r="H13" i="1"/>
  <c r="H14" i="1"/>
  <c r="I14" i="1" s="1"/>
  <c r="K14" i="1" s="1"/>
  <c r="H15" i="1"/>
  <c r="H16" i="1"/>
  <c r="I16" i="1" s="1"/>
  <c r="K16" i="1" s="1"/>
  <c r="H17" i="1"/>
  <c r="I17" i="1" s="1"/>
  <c r="K17" i="1" s="1"/>
  <c r="H18" i="1"/>
  <c r="H19" i="1"/>
  <c r="I19" i="1" s="1"/>
  <c r="K19" i="1" s="1"/>
  <c r="H20" i="1"/>
  <c r="H21" i="1"/>
  <c r="H22" i="1"/>
  <c r="H23" i="1"/>
  <c r="I23" i="1" s="1"/>
  <c r="K23" i="1" s="1"/>
  <c r="E24" i="1"/>
  <c r="D24" i="1"/>
  <c r="C24" i="1"/>
  <c r="B24" i="1"/>
  <c r="F24" i="1"/>
  <c r="G24" i="1"/>
  <c r="J24" i="1"/>
  <c r="M24" i="1"/>
  <c r="O12" i="1"/>
  <c r="I13" i="1"/>
  <c r="K13" i="1" s="1"/>
  <c r="I15" i="1"/>
  <c r="K15" i="1" s="1"/>
  <c r="I18" i="1"/>
  <c r="K18" i="1" s="1"/>
  <c r="I20" i="1"/>
  <c r="K20" i="1" s="1"/>
  <c r="I21" i="1"/>
  <c r="K21" i="1" s="1"/>
  <c r="I22" i="1"/>
  <c r="K22" i="1" s="1"/>
  <c r="H11" i="1"/>
  <c r="H24" i="1" l="1"/>
  <c r="O13" i="1"/>
  <c r="I11" i="1"/>
  <c r="I24" i="1" s="1"/>
  <c r="O14" i="1" l="1"/>
  <c r="K11" i="1"/>
  <c r="K24" i="1" s="1"/>
  <c r="O15" i="1" l="1"/>
  <c r="L11" i="1"/>
  <c r="L12" i="1" s="1"/>
  <c r="L13" i="1" l="1"/>
  <c r="P12" i="1"/>
  <c r="O16" i="1"/>
  <c r="L14" i="1" l="1"/>
  <c r="P13" i="1"/>
  <c r="O17" i="1"/>
  <c r="L15" i="1" l="1"/>
  <c r="P14" i="1"/>
  <c r="O18" i="1"/>
  <c r="L16" i="1" l="1"/>
  <c r="P15" i="1"/>
  <c r="O19" i="1"/>
  <c r="L17" i="1" l="1"/>
  <c r="P16" i="1"/>
  <c r="O20" i="1"/>
  <c r="L18" i="1" l="1"/>
  <c r="P17" i="1"/>
  <c r="O21" i="1"/>
  <c r="L19" i="1" l="1"/>
  <c r="P18" i="1"/>
  <c r="O22" i="1"/>
  <c r="L20" i="1" l="1"/>
  <c r="P19" i="1"/>
  <c r="O23" i="1"/>
  <c r="L21" i="1" l="1"/>
  <c r="P20" i="1"/>
  <c r="O24" i="1"/>
  <c r="L22" i="1" l="1"/>
  <c r="P21" i="1"/>
  <c r="L23" i="1" l="1"/>
  <c r="P23" i="1" s="1"/>
  <c r="P22" i="1"/>
  <c r="L24" i="1" l="1"/>
</calcChain>
</file>

<file path=xl/sharedStrings.xml><?xml version="1.0" encoding="utf-8"?>
<sst xmlns="http://schemas.openxmlformats.org/spreadsheetml/2006/main" count="39" uniqueCount="38">
  <si>
    <t>Name, Vorname</t>
  </si>
  <si>
    <t>bis</t>
  </si>
  <si>
    <t>Monat</t>
  </si>
  <si>
    <t>1+2</t>
  </si>
  <si>
    <t>A</t>
  </si>
  <si>
    <t>B</t>
  </si>
  <si>
    <t>Absenzzeiten gemäss Gesamarbeitsvertrag</t>
  </si>
  <si>
    <t xml:space="preserve">Soll </t>
  </si>
  <si>
    <t>Ferien</t>
  </si>
  <si>
    <t>Militär/
Zivild.</t>
  </si>
  <si>
    <t>Unfall</t>
  </si>
  <si>
    <t>übrige
Absenzen</t>
  </si>
  <si>
    <t>Total
Tage</t>
  </si>
  <si>
    <t>Total pro
Monat</t>
  </si>
  <si>
    <t>kumuliert</t>
  </si>
  <si>
    <t>Tage</t>
  </si>
  <si>
    <t>Stunden</t>
  </si>
  <si>
    <t>Differenz
A/B</t>
  </si>
  <si>
    <t xml:space="preserve">Januar 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</si>
  <si>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</si>
  <si>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</si>
  <si>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</si>
  <si>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</si>
  <si>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</si>
  <si>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</si>
  <si>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</si>
  <si>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</si>
  <si>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</si>
  <si>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</si>
  <si>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</si>
  <si>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Total</t>
  </si>
  <si>
    <t>gearbeit.
Stunden</t>
  </si>
  <si>
    <t>Firmenstempel, Datum und Unterschrift Betriebsinhaber und Arbeitnehmer:</t>
  </si>
  <si>
    <t>Beschäftigt von</t>
  </si>
  <si>
    <t>Feiertag</t>
  </si>
  <si>
    <t>Krankheit</t>
  </si>
  <si>
    <t>STUNDENKONTROLLE 2025</t>
  </si>
  <si>
    <t>Übertrag
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</si>
</sst>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5" fillId="0" borderId="0" xfId="0" applyFont="1" applyFill="1"/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3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vertical="top" wrapText="1"/>
    </xf>
    <xf numFmtId="0" fontId="3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4" fillId="0" borderId="2" xfId="0" applyFont="1" applyBorder="1"/>
    <xf numFmtId="0" fontId="3" fillId="0" borderId="4" xfId="0" applyFont="1" applyBorder="1"/>
    <xf numFmtId="0" fontId="4" fillId="0" borderId="4" xfId="0" applyFont="1" applyBorder="1"/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/>
    <xf numFmtId="0" fontId="4" fillId="0" borderId="5" xfId="0" applyFont="1" applyBorder="1"/>
    <xf numFmtId="0" fontId="3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 vertical="top"/>
    </xf>
    <xf numFmtId="0" fontId="1" fillId="0" borderId="4" xfId="0" applyFont="1" applyBorder="1"/>
    <xf numFmtId="0" fontId="3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/>
    </xf>
    <xf numFmtId="2" fontId="3" fillId="0" borderId="2" xfId="0" applyNumberFormat="1" applyFont="1" applyBorder="1"/>
    <xf numFmtId="2" fontId="4" fillId="0" borderId="5" xfId="0" applyNumberFormat="1" applyFont="1" applyBorder="1"/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wrapText="1"/>
    </xf>
    <xf numFmtId="0" fontId="3" fillId="0" borderId="1" xfId="0" applyFont="1" applyBorder="1" applyAlignment="1">
      <alignment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4" xfId="0" applyFont="1" applyBorder="1" applyAlignment="1">
      <alignment horizontal="right"/>
    </xf>
    <xf numFmtId="0" fontId="3" fillId="0" borderId="1" xfId="0" applyFont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8"/>
  <sheetViews>
    <sheetView tabSelected="1" topLeftCell="A13" zoomScaleNormal="100" workbookViewId="0">
      <selection activeCell="P27" sqref="P27"/>
    </sheetView>
  </sheetViews>
  <sheetFormatPr baseColWidth="10" defaultColWidth="11.453125" defaultRowHeight="14" x14ac:dyDescent="0.3"/>
  <cols>
    <col min="1" max="1" width="11.26953125" style="1" bestFit="1" customWidth="1"/>
    <col min="2" max="2" width="6.81640625" style="1" bestFit="1" customWidth="1"/>
    <col min="3" max="3" width="8.54296875" style="1" bestFit="1" customWidth="1"/>
    <col min="4" max="4" width="6.81640625" style="1" bestFit="1" customWidth="1"/>
    <col min="5" max="5" width="9.7265625" style="1" customWidth="1"/>
    <col min="6" max="6" width="6.1796875" style="1" customWidth="1"/>
    <col min="7" max="7" width="10.1796875" style="1" customWidth="1"/>
    <col min="8" max="8" width="5.7265625" style="1" customWidth="1"/>
    <col min="9" max="9" width="6.7265625" style="1" customWidth="1"/>
    <col min="10" max="10" width="9" style="1" customWidth="1"/>
    <col min="11" max="11" width="9.1796875" style="1" bestFit="1" customWidth="1"/>
    <col min="12" max="12" width="9.453125" style="1" bestFit="1" customWidth="1"/>
    <col min="13" max="13" width="6" style="1" bestFit="1" customWidth="1"/>
    <col min="14" max="14" width="8.7265625" style="1" bestFit="1" customWidth="1"/>
    <col min="15" max="16" width="9.453125" style="1" bestFit="1" customWidth="1"/>
    <col min="17" max="16384" width="11.453125" style="1"/>
  </cols>
  <sheetData>
    <row r="2" spans="1:16" ht="23" x14ac:dyDescent="0.3">
      <c r="A2" s="42" t="s">
        <v>36</v>
      </c>
      <c r="B2" s="42"/>
      <c r="C2" s="42"/>
      <c r="D2" s="42"/>
      <c r="E2" s="42"/>
      <c r="F2" s="42"/>
      <c r="G2" s="3"/>
      <c r="H2" s="3"/>
      <c r="I2" s="3"/>
      <c r="J2" s="3"/>
    </row>
    <row r="3" spans="1:16" ht="11.25" customHeight="1" x14ac:dyDescent="0.3">
      <c r="A3" s="30"/>
      <c r="B3" s="30"/>
      <c r="C3" s="30"/>
      <c r="D3" s="30"/>
      <c r="E3" s="30"/>
      <c r="F3" s="30"/>
      <c r="G3" s="3"/>
      <c r="H3" s="3"/>
      <c r="I3" s="3"/>
      <c r="J3" s="3"/>
    </row>
    <row r="4" spans="1:16" x14ac:dyDescent="0.3">
      <c r="A4" s="3"/>
      <c r="B4" s="4"/>
      <c r="C4" s="4"/>
      <c r="D4" s="4"/>
      <c r="E4" s="4"/>
      <c r="F4" s="4"/>
      <c r="G4" s="4"/>
      <c r="H4" s="4"/>
      <c r="I4" s="3"/>
      <c r="J4" s="3"/>
    </row>
    <row r="5" spans="1:16" x14ac:dyDescent="0.3">
      <c r="A5" s="43" t="s">
        <v>0</v>
      </c>
      <c r="B5" s="43"/>
      <c r="C5" s="38"/>
      <c r="D5" s="38"/>
      <c r="E5" s="38"/>
      <c r="F5" s="38"/>
      <c r="G5" s="4"/>
      <c r="H5" s="4"/>
      <c r="I5" s="3"/>
      <c r="J5" s="3"/>
    </row>
    <row r="6" spans="1:16" x14ac:dyDescent="0.3">
      <c r="A6" s="3"/>
      <c r="B6" s="4"/>
      <c r="C6" s="4"/>
      <c r="D6" s="4"/>
      <c r="E6" s="5"/>
      <c r="F6" s="4"/>
      <c r="G6" s="4"/>
      <c r="H6" s="4"/>
      <c r="I6" s="4"/>
      <c r="J6" s="3"/>
    </row>
    <row r="7" spans="1:16" s="2" customFormat="1" x14ac:dyDescent="0.3">
      <c r="A7" s="44" t="s">
        <v>33</v>
      </c>
      <c r="B7" s="44"/>
      <c r="C7" s="39"/>
      <c r="D7" s="39"/>
      <c r="E7" s="39"/>
      <c r="F7" s="39"/>
      <c r="G7" s="31" t="s">
        <v>1</v>
      </c>
      <c r="H7" s="39"/>
      <c r="I7" s="39"/>
      <c r="J7" s="39"/>
      <c r="K7" s="32"/>
    </row>
    <row r="8" spans="1:16" s="2" customFormat="1" x14ac:dyDescent="0.3">
      <c r="A8" s="33"/>
      <c r="B8" s="33"/>
      <c r="C8" s="34"/>
      <c r="D8" s="34"/>
      <c r="E8" s="34"/>
      <c r="F8" s="34"/>
      <c r="G8" s="31"/>
      <c r="H8" s="34"/>
      <c r="I8" s="34"/>
      <c r="J8" s="34"/>
      <c r="K8" s="35"/>
      <c r="N8" s="32"/>
    </row>
    <row r="9" spans="1:16" ht="15.5" x14ac:dyDescent="0.35">
      <c r="A9" s="7" t="s">
        <v>2</v>
      </c>
      <c r="B9" s="40" t="s">
        <v>6</v>
      </c>
      <c r="C9" s="40"/>
      <c r="D9" s="40"/>
      <c r="E9" s="40"/>
      <c r="F9" s="40"/>
      <c r="G9" s="40"/>
      <c r="H9" s="41"/>
      <c r="I9" s="13">
        <v>1</v>
      </c>
      <c r="J9" s="7">
        <v>2</v>
      </c>
      <c r="K9" s="7" t="s">
        <v>3</v>
      </c>
      <c r="L9" s="23" t="s">
        <v>4</v>
      </c>
      <c r="M9" s="12" t="s">
        <v>7</v>
      </c>
      <c r="N9" s="14"/>
      <c r="O9" s="27" t="s">
        <v>5</v>
      </c>
      <c r="P9" s="25"/>
    </row>
    <row r="10" spans="1:16" s="6" customFormat="1" ht="33.75" customHeight="1" x14ac:dyDescent="0.3">
      <c r="A10" s="8"/>
      <c r="B10" s="8" t="s">
        <v>8</v>
      </c>
      <c r="C10" s="9" t="s">
        <v>34</v>
      </c>
      <c r="D10" s="9" t="s">
        <v>9</v>
      </c>
      <c r="E10" s="9" t="s">
        <v>35</v>
      </c>
      <c r="F10" s="8" t="s">
        <v>10</v>
      </c>
      <c r="G10" s="9" t="s">
        <v>11</v>
      </c>
      <c r="H10" s="19" t="s">
        <v>12</v>
      </c>
      <c r="I10" s="36">
        <v>8.23</v>
      </c>
      <c r="J10" s="9" t="s">
        <v>31</v>
      </c>
      <c r="K10" s="9" t="s">
        <v>13</v>
      </c>
      <c r="L10" s="24" t="s">
        <v>14</v>
      </c>
      <c r="M10" s="22" t="s">
        <v>15</v>
      </c>
      <c r="N10" s="8" t="s">
        <v>16</v>
      </c>
      <c r="O10" s="24" t="s">
        <v>14</v>
      </c>
      <c r="P10" s="26" t="s">
        <v>17</v>
      </c>
    </row>
    <row r="11" spans="1:16" ht="28" x14ac:dyDescent="0.3">
      <c r="A11" s="10" t="s">
        <v>37</v>
      </c>
      <c r="B11" s="11"/>
      <c r="C11" s="11"/>
      <c r="D11" s="11"/>
      <c r="E11" s="11"/>
      <c r="F11" s="11"/>
      <c r="G11" s="11"/>
      <c r="H11" s="20">
        <f>SUM(B11:G11)</f>
        <v>0</v>
      </c>
      <c r="I11" s="17">
        <f>H11*$I$10</f>
        <v>0</v>
      </c>
      <c r="J11" s="11"/>
      <c r="K11" s="11">
        <f>SUM(I11:J11)</f>
        <v>0</v>
      </c>
      <c r="L11" s="20">
        <f>K11</f>
        <v>0</v>
      </c>
      <c r="M11" s="17"/>
      <c r="N11" s="11"/>
      <c r="O11" s="20"/>
      <c r="P11" s="17"/>
    </row>
    <row r="12" spans="1:16" ht="18" customHeight="1" x14ac:dyDescent="0.3">
      <c r="A12" s="11" t="s">
        <v>18</v>
      </c>
      <c r="B12" s="11"/>
      <c r="C12" s="11">
        <v>1</v>
      </c>
      <c r="D12" s="11"/>
      <c r="E12" s="11"/>
      <c r="F12" s="11"/>
      <c r="G12" s="11"/>
      <c r="H12" s="20">
        <f t="shared" ref="H12:H23" si="0">SUM(B12:G12)</f>
        <v>1</v>
      </c>
      <c r="I12" s="17">
        <f t="shared" ref="I12:I23" si="1">H12*$I$10</f>
        <v>8.23</v>
      </c>
      <c r="J12" s="11"/>
      <c r="K12" s="11">
        <f t="shared" ref="K12:K23" si="2">SUM(I12:J12)</f>
        <v>8.23</v>
      </c>
      <c r="L12" s="20">
        <f t="shared" ref="L12:L23" si="3">L11+K12</f>
        <v>8.23</v>
      </c>
      <c r="M12" s="17">
        <v>23</v>
      </c>
      <c r="N12" s="28">
        <f>M12*$I$10</f>
        <v>189.29000000000002</v>
      </c>
      <c r="O12" s="20">
        <f>N12</f>
        <v>189.29000000000002</v>
      </c>
      <c r="P12" s="17">
        <f>L12-O12</f>
        <v>-181.06000000000003</v>
      </c>
    </row>
    <row r="13" spans="1:16" ht="18" customHeight="1" x14ac:dyDescent="0.3">
      <c r="A13" s="11" t="s">
        <v>19</v>
      </c>
      <c r="B13" s="11"/>
      <c r="C13" s="11"/>
      <c r="D13" s="11"/>
      <c r="E13" s="11"/>
      <c r="F13" s="11"/>
      <c r="G13" s="11"/>
      <c r="H13" s="20">
        <f t="shared" si="0"/>
        <v>0</v>
      </c>
      <c r="I13" s="17">
        <f t="shared" si="1"/>
        <v>0</v>
      </c>
      <c r="J13" s="11"/>
      <c r="K13" s="11">
        <f t="shared" si="2"/>
        <v>0</v>
      </c>
      <c r="L13" s="20">
        <f t="shared" si="3"/>
        <v>8.23</v>
      </c>
      <c r="M13" s="17">
        <v>20</v>
      </c>
      <c r="N13" s="28">
        <f t="shared" ref="N13:N23" si="4">M13*$I$10</f>
        <v>164.60000000000002</v>
      </c>
      <c r="O13" s="20">
        <f t="shared" ref="O13:O23" si="5">O12+N13</f>
        <v>353.89000000000004</v>
      </c>
      <c r="P13" s="17">
        <f t="shared" ref="P13:P23" si="6">L13-O13</f>
        <v>-345.66</v>
      </c>
    </row>
    <row r="14" spans="1:16" ht="18" customHeight="1" x14ac:dyDescent="0.3">
      <c r="A14" s="11" t="s">
        <v>20</v>
      </c>
      <c r="B14" s="11"/>
      <c r="C14" s="11"/>
      <c r="D14" s="11"/>
      <c r="E14" s="11"/>
      <c r="F14" s="11"/>
      <c r="G14" s="11"/>
      <c r="H14" s="20">
        <f t="shared" si="0"/>
        <v>0</v>
      </c>
      <c r="I14" s="17">
        <f t="shared" si="1"/>
        <v>0</v>
      </c>
      <c r="J14" s="11"/>
      <c r="K14" s="11">
        <f t="shared" si="2"/>
        <v>0</v>
      </c>
      <c r="L14" s="20">
        <f t="shared" si="3"/>
        <v>8.23</v>
      </c>
      <c r="M14" s="17">
        <v>21</v>
      </c>
      <c r="N14" s="28">
        <f t="shared" si="4"/>
        <v>172.83</v>
      </c>
      <c r="O14" s="20">
        <f t="shared" si="5"/>
        <v>526.72</v>
      </c>
      <c r="P14" s="17">
        <f t="shared" si="6"/>
        <v>-518.49</v>
      </c>
    </row>
    <row r="15" spans="1:16" ht="18" customHeight="1" x14ac:dyDescent="0.3">
      <c r="A15" s="11" t="s">
        <v>21</v>
      </c>
      <c r="B15" s="11"/>
      <c r="C15" s="11">
        <v>2</v>
      </c>
      <c r="D15" s="11"/>
      <c r="E15" s="11"/>
      <c r="F15" s="11"/>
      <c r="G15" s="11"/>
      <c r="H15" s="20">
        <f t="shared" si="0"/>
        <v>2</v>
      </c>
      <c r="I15" s="17">
        <f t="shared" si="1"/>
        <v>16.46</v>
      </c>
      <c r="J15" s="11"/>
      <c r="K15" s="11">
        <f t="shared" si="2"/>
        <v>16.46</v>
      </c>
      <c r="L15" s="20">
        <f t="shared" si="3"/>
        <v>24.69</v>
      </c>
      <c r="M15" s="17">
        <v>22</v>
      </c>
      <c r="N15" s="28">
        <f>M15*$I$10</f>
        <v>181.06</v>
      </c>
      <c r="O15" s="20">
        <f t="shared" si="5"/>
        <v>707.78</v>
      </c>
      <c r="P15" s="17">
        <f t="shared" si="6"/>
        <v>-683.08999999999992</v>
      </c>
    </row>
    <row r="16" spans="1:16" ht="18" customHeight="1" x14ac:dyDescent="0.3">
      <c r="A16" s="11" t="s">
        <v>22</v>
      </c>
      <c r="B16" s="11"/>
      <c r="C16" s="11">
        <v>2</v>
      </c>
      <c r="D16" s="11"/>
      <c r="E16" s="11"/>
      <c r="F16" s="11"/>
      <c r="G16" s="11"/>
      <c r="H16" s="20">
        <f t="shared" si="0"/>
        <v>2</v>
      </c>
      <c r="I16" s="17">
        <f>H16*$I$10</f>
        <v>16.46</v>
      </c>
      <c r="J16" s="11"/>
      <c r="K16" s="11">
        <f t="shared" si="2"/>
        <v>16.46</v>
      </c>
      <c r="L16" s="20">
        <f t="shared" si="3"/>
        <v>41.150000000000006</v>
      </c>
      <c r="M16" s="17">
        <v>22</v>
      </c>
      <c r="N16" s="28">
        <f>M16*$I$10</f>
        <v>181.06</v>
      </c>
      <c r="O16" s="20">
        <f t="shared" si="5"/>
        <v>888.83999999999992</v>
      </c>
      <c r="P16" s="17">
        <f t="shared" si="6"/>
        <v>-847.68999999999994</v>
      </c>
    </row>
    <row r="17" spans="1:16" ht="18" customHeight="1" x14ac:dyDescent="0.3">
      <c r="A17" s="11" t="s">
        <v>23</v>
      </c>
      <c r="B17" s="11"/>
      <c r="C17" s="11">
        <v>1</v>
      </c>
      <c r="D17" s="11"/>
      <c r="E17" s="11"/>
      <c r="F17" s="11"/>
      <c r="G17" s="11"/>
      <c r="H17" s="20">
        <f t="shared" si="0"/>
        <v>1</v>
      </c>
      <c r="I17" s="17">
        <f t="shared" si="1"/>
        <v>8.23</v>
      </c>
      <c r="J17" s="11"/>
      <c r="K17" s="11">
        <f t="shared" si="2"/>
        <v>8.23</v>
      </c>
      <c r="L17" s="20">
        <f t="shared" si="3"/>
        <v>49.38000000000001</v>
      </c>
      <c r="M17" s="17">
        <v>21</v>
      </c>
      <c r="N17" s="28">
        <f t="shared" si="4"/>
        <v>172.83</v>
      </c>
      <c r="O17" s="20">
        <f t="shared" si="5"/>
        <v>1061.6699999999998</v>
      </c>
      <c r="P17" s="17">
        <f t="shared" si="6"/>
        <v>-1012.2899999999998</v>
      </c>
    </row>
    <row r="18" spans="1:16" ht="18" customHeight="1" x14ac:dyDescent="0.3">
      <c r="A18" s="11" t="s">
        <v>24</v>
      </c>
      <c r="B18" s="11"/>
      <c r="C18" s="11"/>
      <c r="D18" s="11"/>
      <c r="E18" s="11"/>
      <c r="F18" s="11"/>
      <c r="G18" s="11"/>
      <c r="H18" s="20">
        <f t="shared" si="0"/>
        <v>0</v>
      </c>
      <c r="I18" s="17">
        <f t="shared" si="1"/>
        <v>0</v>
      </c>
      <c r="J18" s="11"/>
      <c r="K18" s="11">
        <f t="shared" si="2"/>
        <v>0</v>
      </c>
      <c r="L18" s="20">
        <f t="shared" si="3"/>
        <v>49.38000000000001</v>
      </c>
      <c r="M18" s="17">
        <v>23</v>
      </c>
      <c r="N18" s="28">
        <f t="shared" si="4"/>
        <v>189.29000000000002</v>
      </c>
      <c r="O18" s="20">
        <f t="shared" si="5"/>
        <v>1250.9599999999998</v>
      </c>
      <c r="P18" s="17">
        <f t="shared" si="6"/>
        <v>-1201.5799999999997</v>
      </c>
    </row>
    <row r="19" spans="1:16" ht="18" customHeight="1" x14ac:dyDescent="0.3">
      <c r="A19" s="11" t="s">
        <v>25</v>
      </c>
      <c r="B19" s="11"/>
      <c r="C19" s="11">
        <v>1</v>
      </c>
      <c r="D19" s="11"/>
      <c r="E19" s="11"/>
      <c r="F19" s="11"/>
      <c r="G19" s="11"/>
      <c r="H19" s="20">
        <f t="shared" si="0"/>
        <v>1</v>
      </c>
      <c r="I19" s="17">
        <f t="shared" si="1"/>
        <v>8.23</v>
      </c>
      <c r="J19" s="11"/>
      <c r="K19" s="11">
        <f t="shared" si="2"/>
        <v>8.23</v>
      </c>
      <c r="L19" s="20">
        <f t="shared" si="3"/>
        <v>57.610000000000014</v>
      </c>
      <c r="M19" s="17">
        <v>21</v>
      </c>
      <c r="N19" s="28">
        <f t="shared" si="4"/>
        <v>172.83</v>
      </c>
      <c r="O19" s="20">
        <f t="shared" si="5"/>
        <v>1423.7899999999997</v>
      </c>
      <c r="P19" s="17">
        <f t="shared" si="6"/>
        <v>-1366.1799999999998</v>
      </c>
    </row>
    <row r="20" spans="1:16" ht="18" customHeight="1" x14ac:dyDescent="0.3">
      <c r="A20" s="11" t="s">
        <v>26</v>
      </c>
      <c r="B20" s="11"/>
      <c r="C20" s="11"/>
      <c r="D20" s="11"/>
      <c r="E20" s="11"/>
      <c r="F20" s="11"/>
      <c r="G20" s="11"/>
      <c r="H20" s="20">
        <f t="shared" si="0"/>
        <v>0</v>
      </c>
      <c r="I20" s="17">
        <f t="shared" si="1"/>
        <v>0</v>
      </c>
      <c r="J20" s="11"/>
      <c r="K20" s="11">
        <f t="shared" si="2"/>
        <v>0</v>
      </c>
      <c r="L20" s="20">
        <f t="shared" si="3"/>
        <v>57.610000000000014</v>
      </c>
      <c r="M20" s="17">
        <v>22</v>
      </c>
      <c r="N20" s="28">
        <f t="shared" si="4"/>
        <v>181.06</v>
      </c>
      <c r="O20" s="20">
        <f t="shared" si="5"/>
        <v>1604.8499999999997</v>
      </c>
      <c r="P20" s="17">
        <f t="shared" si="6"/>
        <v>-1547.2399999999998</v>
      </c>
    </row>
    <row r="21" spans="1:16" ht="18" customHeight="1" x14ac:dyDescent="0.3">
      <c r="A21" s="11" t="s">
        <v>27</v>
      </c>
      <c r="B21" s="11"/>
      <c r="C21" s="11"/>
      <c r="D21" s="11"/>
      <c r="E21" s="11"/>
      <c r="F21" s="11"/>
      <c r="G21" s="11"/>
      <c r="H21" s="20">
        <f t="shared" si="0"/>
        <v>0</v>
      </c>
      <c r="I21" s="17">
        <f t="shared" si="1"/>
        <v>0</v>
      </c>
      <c r="J21" s="11"/>
      <c r="K21" s="11">
        <f t="shared" si="2"/>
        <v>0</v>
      </c>
      <c r="L21" s="20">
        <f t="shared" si="3"/>
        <v>57.610000000000014</v>
      </c>
      <c r="M21" s="17">
        <v>23</v>
      </c>
      <c r="N21" s="28">
        <f t="shared" si="4"/>
        <v>189.29000000000002</v>
      </c>
      <c r="O21" s="20">
        <f t="shared" si="5"/>
        <v>1794.1399999999996</v>
      </c>
      <c r="P21" s="17">
        <f t="shared" si="6"/>
        <v>-1736.5299999999997</v>
      </c>
    </row>
    <row r="22" spans="1:16" ht="18" customHeight="1" x14ac:dyDescent="0.3">
      <c r="A22" s="11" t="s">
        <v>28</v>
      </c>
      <c r="B22" s="11"/>
      <c r="C22" s="11"/>
      <c r="D22" s="11"/>
      <c r="E22" s="11"/>
      <c r="F22" s="11"/>
      <c r="G22" s="11"/>
      <c r="H22" s="20">
        <f t="shared" si="0"/>
        <v>0</v>
      </c>
      <c r="I22" s="17">
        <f t="shared" si="1"/>
        <v>0</v>
      </c>
      <c r="J22" s="11"/>
      <c r="K22" s="11">
        <f t="shared" si="2"/>
        <v>0</v>
      </c>
      <c r="L22" s="20">
        <f t="shared" si="3"/>
        <v>57.610000000000014</v>
      </c>
      <c r="M22" s="17">
        <v>20</v>
      </c>
      <c r="N22" s="28">
        <f t="shared" si="4"/>
        <v>164.60000000000002</v>
      </c>
      <c r="O22" s="20">
        <f t="shared" si="5"/>
        <v>1958.7399999999998</v>
      </c>
      <c r="P22" s="17">
        <f t="shared" si="6"/>
        <v>-1901.1299999999997</v>
      </c>
    </row>
    <row r="23" spans="1:16" ht="18" customHeight="1" x14ac:dyDescent="0.3">
      <c r="A23" s="11" t="s">
        <v>29</v>
      </c>
      <c r="B23" s="11"/>
      <c r="C23" s="11">
        <v>2</v>
      </c>
      <c r="D23" s="11"/>
      <c r="E23" s="11"/>
      <c r="F23" s="11"/>
      <c r="G23" s="11"/>
      <c r="H23" s="20">
        <f t="shared" si="0"/>
        <v>2</v>
      </c>
      <c r="I23" s="17">
        <f t="shared" si="1"/>
        <v>16.46</v>
      </c>
      <c r="J23" s="11"/>
      <c r="K23" s="11">
        <f t="shared" si="2"/>
        <v>16.46</v>
      </c>
      <c r="L23" s="20">
        <f t="shared" si="3"/>
        <v>74.070000000000022</v>
      </c>
      <c r="M23" s="17">
        <v>23</v>
      </c>
      <c r="N23" s="28">
        <f t="shared" si="4"/>
        <v>189.29000000000002</v>
      </c>
      <c r="O23" s="20">
        <f t="shared" si="5"/>
        <v>2148.0299999999997</v>
      </c>
      <c r="P23" s="17">
        <f t="shared" si="6"/>
        <v>-2073.9599999999996</v>
      </c>
    </row>
    <row r="24" spans="1:16" ht="18" customHeight="1" x14ac:dyDescent="0.3">
      <c r="A24" s="16" t="s">
        <v>30</v>
      </c>
      <c r="B24" s="16">
        <f>SUM(B11:B23)</f>
        <v>0</v>
      </c>
      <c r="C24" s="16">
        <f t="shared" ref="C24:E24" si="7">SUM(C11:C23)</f>
        <v>9</v>
      </c>
      <c r="D24" s="16">
        <f t="shared" si="7"/>
        <v>0</v>
      </c>
      <c r="E24" s="16">
        <f t="shared" si="7"/>
        <v>0</v>
      </c>
      <c r="F24" s="16">
        <f t="shared" ref="F24:M24" si="8">SUM(F11:F23)</f>
        <v>0</v>
      </c>
      <c r="G24" s="16">
        <f t="shared" si="8"/>
        <v>0</v>
      </c>
      <c r="H24" s="21">
        <f t="shared" si="8"/>
        <v>9</v>
      </c>
      <c r="I24" s="18">
        <f t="shared" si="8"/>
        <v>74.070000000000022</v>
      </c>
      <c r="J24" s="16">
        <f t="shared" si="8"/>
        <v>0</v>
      </c>
      <c r="K24" s="16">
        <f t="shared" si="8"/>
        <v>74.070000000000022</v>
      </c>
      <c r="L24" s="21">
        <f t="shared" si="8"/>
        <v>493.80000000000007</v>
      </c>
      <c r="M24" s="18">
        <f t="shared" si="8"/>
        <v>261</v>
      </c>
      <c r="N24" s="16"/>
      <c r="O24" s="29">
        <f>O23</f>
        <v>2148.0299999999997</v>
      </c>
      <c r="P24" s="18"/>
    </row>
    <row r="26" spans="1:16" x14ac:dyDescent="0.3">
      <c r="A26" s="1" t="s">
        <v>32</v>
      </c>
    </row>
    <row r="27" spans="1:16" x14ac:dyDescent="0.3">
      <c r="A27" s="15"/>
      <c r="B27" s="15"/>
      <c r="C27" s="15"/>
      <c r="D27" s="15"/>
      <c r="E27" s="15"/>
      <c r="F27" s="15"/>
      <c r="G27" s="15"/>
      <c r="H27" s="15"/>
    </row>
    <row r="28" spans="1:16" x14ac:dyDescent="0.3">
      <c r="A28" s="37"/>
      <c r="B28" s="37"/>
      <c r="C28" s="37"/>
      <c r="D28" s="37"/>
      <c r="E28" s="37"/>
      <c r="F28" s="37"/>
      <c r="G28" s="37"/>
      <c r="H28" s="37"/>
      <c r="I28" s="37"/>
      <c r="J28" s="15"/>
      <c r="K28" s="15"/>
    </row>
  </sheetData>
  <mergeCells count="4">
    <mergeCell ref="B9:H9"/>
    <mergeCell ref="A2:F2"/>
    <mergeCell ref="A5:B5"/>
    <mergeCell ref="A7:B7"/>
  </mergeCells>
  <pageMargins left="0.39370078740157483" right="0.39370078740157483" top="0.78740157480314965" bottom="0.78740157480314965" header="0.31496062992125984" footer="0.31496062992125984"/>
  <pageSetup paperSize="9" orientation="landscape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Stundenkontrolle 2025</vt:lpstr>
      <vt:lpstr>Tabelle2</vt:lpstr>
      <vt:lpstr>Tabelle3</vt:lpstr>
    </vt:vector>
  </TitlesOfParts>
  <Company>Wirtschaftskammer Baselland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Potros Fanar</dc:creator>
  <cp:lastModifiedBy>Schiesser Barbara</cp:lastModifiedBy>
  <cp:lastPrinted>2015-01-22T13:22:30Z</cp:lastPrinted>
  <dcterms:created xsi:type="dcterms:W3CDTF">2015-01-22T10:00:25Z</dcterms:created>
  <dcterms:modified xsi:type="dcterms:W3CDTF">2024-12-10T16:18:22Z</dcterms:modified>
</cp:coreProperties>
</file>